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80440 LH_Vasta teede ehitamine ja uuendamine/"/>
    </mc:Choice>
  </mc:AlternateContent>
  <xr:revisionPtr revIDLastSave="2974" documentId="13_ncr:1_{527BB10C-8909-4436-9A7C-A24F53E7C016}" xr6:coauthVersionLast="47" xr6:coauthVersionMax="47" xr10:uidLastSave="{93977540-1578-4173-BC1A-D8EF13AC3632}"/>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9" i="11" l="1"/>
  <c r="G60" i="11"/>
  <c r="G61" i="11"/>
  <c r="G58" i="11"/>
  <c r="G52" i="11"/>
  <c r="G53" i="11"/>
  <c r="G54" i="11"/>
  <c r="G55" i="11"/>
  <c r="G56" i="11"/>
  <c r="G51" i="11"/>
  <c r="G45" i="11"/>
  <c r="G46" i="11"/>
  <c r="G47" i="11"/>
  <c r="G48" i="11"/>
  <c r="G44"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11" i="11"/>
  <c r="G49" i="11" l="1"/>
  <c r="G62" i="11"/>
  <c r="G63" i="11" l="1"/>
</calcChain>
</file>

<file path=xl/sharedStrings.xml><?xml version="1.0" encoding="utf-8"?>
<sst xmlns="http://schemas.openxmlformats.org/spreadsheetml/2006/main" count="120" uniqueCount="70">
  <si>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</si>
  <si>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</si>
  <si>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</si>
  <si>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</si>
  <si>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</si>
  <si>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</si>
  <si>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</si>
  <si>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</si>
  <si>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</si>
  <si>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</si>
  <si>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</si>
  <si>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</si>
  <si>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</si>
  <si>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</si>
  <si>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</si>
  <si>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</si>
  <si>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</si>
  <si>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</si>
  <si>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Liiklusmärgi 221 "Anna teed" komplekti paigaldamine koos eelteavitusmärgiga 221+811 (suurusgrupp 2)</t>
  </si>
  <si>
    <t>Tee rajatiste mahamärkimine</t>
  </si>
  <si>
    <t>Truupide mahamärkimine</t>
  </si>
  <si>
    <t>2 otsakut</t>
  </si>
  <si>
    <t>tm</t>
  </si>
  <si>
    <t>Võsa, peenmetsa ja metsa raie, koondamine hunnikutesse ja kokkuvedu 200m</t>
  </si>
  <si>
    <t>Kruusast tee-elementide katte ehitamine koos tihendamisega, H=10 cm, Purustatud kruus, Positsioon nr. 6 (+materjal ja vedu karjäärist)</t>
  </si>
  <si>
    <t xml:space="preserve">Koordinaatidega seotud teostusjoonise koostamine (RMK nõuete kohane ja digitaalne) </t>
  </si>
  <si>
    <t>Tee- ja kraavitrassi ning teerajatiste alune kändude juurimine ekskavaatoriga</t>
  </si>
  <si>
    <t>Uute nõvade mahamärkimine</t>
  </si>
  <si>
    <t>km</t>
  </si>
  <si>
    <t>Geotekstiili (Deklareeritud tõmbetugevus MD/CMD ≥20 kN/m, 5,0 m lai) paigaldamine tihendatud ja profileeritud muldele</t>
  </si>
  <si>
    <t>Geotekstiili (Deklareeritud tõmbetugevus MD/CMD ≥20 kN/m, mittekootrud, 5,0 m lai) paigaldamine tihendatud ja profileeritud tee-elemendi muldele</t>
  </si>
  <si>
    <t>Koolipõllu tee (0,54 km) ehitamine</t>
  </si>
  <si>
    <t>Koolipõllu tee (0,54 km) ehitamine kokku</t>
  </si>
  <si>
    <t>Lubade, kooskõlastuste ja kasutuslubade ning tagatiste hankimine jne. (Teised maaomanikud, Trasside valdajad, Transpordiamet, Põllumajandus- ja Toiduamet, Keskkonnaamet jne.) Vasta teed kokku</t>
  </si>
  <si>
    <t>Unukse-Vasta tee (1,12 km) uuendamine kokku</t>
  </si>
  <si>
    <t>Unukse-Vasta tee (1,12 km) uuendamine</t>
  </si>
  <si>
    <t>Koordinaatidega seotud teostusjoonise koostamine (RMK nõuete kohane ja digitaalne) Vasta teed kokku</t>
  </si>
  <si>
    <t>1,66 km</t>
  </si>
  <si>
    <t>Nõvade ja kraavi kaevamine ning setetest puhastamine, I-II gr. Pinnas koos pinnase planeerimisega</t>
  </si>
  <si>
    <t>Di=30 cm plasttruubi torustiku, tüüp 30PT, ehitamine (profileeritud plasttoru, SN8)</t>
  </si>
  <si>
    <t>Di=50 cm plasttruubi torustiku, tüüp 50PT, ehitamine (profileeritud plasttoru, SN8)</t>
  </si>
  <si>
    <t xml:space="preserve">Ø 30 cm plasttruubi mattotsaku ehitamine (tüüp MAO) </t>
  </si>
  <si>
    <t xml:space="preserve">Ø 50 cm plasttruubi mattotsaku ehitamine (tüüp MAO) </t>
  </si>
  <si>
    <t>Tee trassi mahamärkimine (telg, servad, nõvade siseservad)</t>
  </si>
  <si>
    <t>Olemasoleva teemulde töötlemine profiilil koos mulde tihendamisega</t>
  </si>
  <si>
    <t>Maapinna mahakaeve ja lüke kuni 85 m, koos planeerimise ja tihendamisega</t>
  </si>
  <si>
    <t>Kruusast teealuse ehitustööd koos tihendamisega H=25sm, Sorteeritud kruus Positsioon nr. 4 (+materjal ja vedu karjäärist)</t>
  </si>
  <si>
    <t>Kruusast teekatte ehitustööd koos tihendamisega H=10sm, Purustatud kruus Positsioon nr. 6 (+materjal ja vedu karjäärist)</t>
  </si>
  <si>
    <t>Mahasõidukoht M3 muldkeha ja katendi ehitamine koos tihendamisega (L=10 m, R=10 m) s.h.</t>
  </si>
  <si>
    <t>Kruusast tee-elementide aluse ehitamine koos tihendamisega, H=25 cm, Sorteeritud kruus, Positsioon nr. 4 (+materjal ja vedu karjäärist)</t>
  </si>
  <si>
    <t>Teede T-kujulise tagasipööramisekoha TP-T muldkeha ja katendi ehitamine koos tihendamisega (L=35+35 m, W=4,5 m) s.h.</t>
  </si>
  <si>
    <t>Teede T-kujulise ristmiku R-T* muldkeha ja katendi ehitamine koos tihendamisega s.h.</t>
  </si>
  <si>
    <t>Kiviaedade likvideerimine piki-ja ristprofiilidele märgitud trassilaiuse ulatuses</t>
  </si>
  <si>
    <t>Mahasõidukoht M3* katendi ehitamine koos tihendamisega (L=10 m, R=10 m) s.h.</t>
  </si>
  <si>
    <t>Teede T-kujulise ristmiku R-T* katendi ehitamine koos tihendamisega s.h.</t>
  </si>
  <si>
    <r>
      <t>m</t>
    </r>
    <r>
      <rPr>
        <vertAlign val="superscript"/>
        <sz val="10"/>
        <rFont val="Arial"/>
        <family val="2"/>
        <charset val="186"/>
      </rPr>
      <t>2</t>
    </r>
  </si>
  <si>
    <r>
      <t>m</t>
    </r>
    <r>
      <rPr>
        <vertAlign val="superscript"/>
        <sz val="10"/>
        <rFont val="Arial"/>
        <family val="2"/>
        <charset val="186"/>
      </rPr>
      <t>3</t>
    </r>
  </si>
  <si>
    <t>PAKKUMUSE MAKSUMUSE VORM</t>
  </si>
  <si>
    <t>Pakkuja täidab kollasega märgitud lahtrid!</t>
  </si>
  <si>
    <t>Mõõtühik</t>
  </si>
  <si>
    <t>Ühe (1) ühiku hind, EUR km-ta</t>
  </si>
  <si>
    <t>Maksumus KOKKU, EUR km-ta</t>
  </si>
  <si>
    <t>Lihthankemenetlus „Vasta teede ehitamine ja uuendamine“
Viitenumber: 280440
Lisa 2 - Pakkumuse maksumuse vorm</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</si>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</sst>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 &quot;€&quot;"/>
  </numFmts>
  <fonts count="31"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b/>
      <sz val="10"/>
      <name val="Arial"/>
      <family val="2"/>
      <charset val="186"/>
    </font>
    <font>
      <sz val="10"/>
      <color theme="1"/>
      <name val="Arial"/>
      <family val="2"/>
      <charset val="186"/>
    </font>
    <font>
      <vertAlign val="superscript"/>
      <sz val="10"/>
      <name val="Arial"/>
      <family val="2"/>
      <charset val="186"/>
    </font>
    <font>
      <i/>
      <sz val="10"/>
      <color theme="1"/>
      <name val="Arial"/>
      <family val="2"/>
      <charset val="186"/>
    </font>
    <font>
      <sz val="10"/>
      <color indexed="8"/>
      <name val="Arial"/>
      <family val="2"/>
      <charset val="186"/>
    </font>
    <font>
      <b/>
      <u/>
      <sz val="10"/>
      <name val="Arial"/>
      <family val="2"/>
      <charset val="186"/>
    </font>
    <font>
      <i/>
      <sz val="10"/>
      <color rgb="FFFF0000"/>
      <name val="Arial"/>
      <family val="2"/>
      <charset val="186"/>
    </font>
    <font>
      <i/>
      <sz val="9"/>
      <name val="Arial"/>
      <family val="2"/>
      <charset val="186"/>
    </font>
    <font>
      <i/>
      <sz val="10"/>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5">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2" applyAlignment="0"/>
    <xf numFmtId="1" fontId="1" fillId="0" borderId="12"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3" applyAlignment="0"/>
    <xf numFmtId="1" fontId="1" fillId="0" borderId="13" applyAlignment="0"/>
    <xf numFmtId="1" fontId="1" fillId="0" borderId="13"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3" applyAlignment="0"/>
    <xf numFmtId="0" fontId="1" fillId="0" borderId="0"/>
    <xf numFmtId="0" fontId="22" fillId="0" borderId="0"/>
  </cellStyleXfs>
  <cellXfs count="68">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4" fontId="1" fillId="0" borderId="0" xfId="0" applyNumberFormat="1" applyFont="1" applyAlignment="1">
      <alignment vertical="center"/>
    </xf>
    <xf numFmtId="0" fontId="1" fillId="0" borderId="26" xfId="0" applyFont="1" applyBorder="1" applyAlignment="1">
      <alignment horizontal="center" vertical="center" wrapText="1"/>
    </xf>
    <xf numFmtId="0" fontId="22" fillId="0" borderId="10" xfId="0" applyFont="1" applyBorder="1" applyAlignment="1">
      <alignment horizontal="center" vertical="center" wrapText="1"/>
    </xf>
    <xf numFmtId="4" fontId="22" fillId="0" borderId="11" xfId="0" applyNumberFormat="1" applyFont="1" applyBorder="1" applyAlignment="1">
      <alignment horizontal="center" vertical="center" wrapText="1"/>
    </xf>
    <xf numFmtId="0" fontId="1" fillId="0" borderId="27" xfId="0" applyFont="1" applyBorder="1" applyAlignment="1">
      <alignment horizontal="center" vertical="center" wrapText="1"/>
    </xf>
    <xf numFmtId="0" fontId="22" fillId="0" borderId="13" xfId="0" applyFont="1" applyBorder="1" applyAlignment="1">
      <alignment horizontal="center" vertical="center" wrapText="1"/>
    </xf>
    <xf numFmtId="4" fontId="22" fillId="0" borderId="15" xfId="0" applyNumberFormat="1" applyFont="1" applyBorder="1" applyAlignment="1">
      <alignment horizontal="center" vertical="center" wrapText="1"/>
    </xf>
    <xf numFmtId="0" fontId="1" fillId="0" borderId="28" xfId="0" applyFont="1" applyBorder="1" applyAlignment="1">
      <alignment horizontal="center" vertical="center" wrapText="1"/>
    </xf>
    <xf numFmtId="0" fontId="22" fillId="0" borderId="21" xfId="0" applyFont="1" applyBorder="1" applyAlignment="1">
      <alignment horizontal="center" vertical="center" wrapText="1"/>
    </xf>
    <xf numFmtId="0" fontId="1" fillId="0" borderId="21" xfId="0" applyFont="1" applyBorder="1" applyAlignment="1">
      <alignment horizontal="center" vertical="center" wrapText="1"/>
    </xf>
    <xf numFmtId="4" fontId="22" fillId="0" borderId="22"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1" fillId="0" borderId="14" xfId="0" applyFont="1" applyBorder="1" applyAlignment="1">
      <alignment horizontal="center" vertical="center"/>
    </xf>
    <xf numFmtId="0" fontId="1" fillId="0" borderId="13" xfId="0" applyFont="1" applyBorder="1" applyAlignment="1">
      <alignment horizontal="left" vertical="center" wrapText="1"/>
    </xf>
    <xf numFmtId="0" fontId="1" fillId="0" borderId="13" xfId="0" applyFont="1" applyBorder="1" applyAlignment="1">
      <alignment horizontal="center" vertical="center" wrapText="1"/>
    </xf>
    <xf numFmtId="0" fontId="1" fillId="0" borderId="13" xfId="43" applyFont="1" applyBorder="1" applyAlignment="1">
      <alignment horizontal="left" vertical="center" wrapText="1"/>
    </xf>
    <xf numFmtId="0" fontId="1" fillId="0" borderId="13" xfId="0" applyFont="1" applyBorder="1" applyAlignment="1">
      <alignment horizontal="center" vertical="center"/>
    </xf>
    <xf numFmtId="0" fontId="1" fillId="0" borderId="13" xfId="0" applyFont="1" applyBorder="1" applyAlignment="1">
      <alignment vertical="center" wrapText="1"/>
    </xf>
    <xf numFmtId="0" fontId="1" fillId="0" borderId="13" xfId="51" applyFont="1" applyBorder="1" applyAlignment="1">
      <alignment horizontal="left" vertical="center" wrapText="1"/>
    </xf>
    <xf numFmtId="0" fontId="1" fillId="0" borderId="13" xfId="51" applyFont="1" applyBorder="1" applyAlignment="1">
      <alignment vertical="center" wrapText="1"/>
    </xf>
    <xf numFmtId="0" fontId="22" fillId="0" borderId="13" xfId="51" applyFont="1" applyBorder="1" applyAlignment="1">
      <alignment horizontal="left" vertical="center" wrapText="1"/>
    </xf>
    <xf numFmtId="3" fontId="25" fillId="0" borderId="13" xfId="0" applyNumberFormat="1" applyFont="1" applyBorder="1" applyAlignment="1">
      <alignment horizontal="right" vertical="center" wrapText="1"/>
    </xf>
    <xf numFmtId="0" fontId="25" fillId="0" borderId="13" xfId="0" applyFont="1" applyBorder="1" applyAlignment="1">
      <alignment horizontal="right" vertical="center" wrapText="1"/>
    </xf>
    <xf numFmtId="0" fontId="22" fillId="0" borderId="13" xfId="0" applyFont="1" applyBorder="1" applyAlignment="1">
      <alignment horizontal="left" vertical="center" wrapText="1"/>
    </xf>
    <xf numFmtId="0" fontId="1" fillId="24" borderId="13" xfId="0" applyFont="1" applyFill="1" applyBorder="1" applyAlignment="1">
      <alignment horizontal="center" vertical="center"/>
    </xf>
    <xf numFmtId="0" fontId="1" fillId="24" borderId="13" xfId="0" applyFont="1" applyFill="1" applyBorder="1" applyAlignment="1">
      <alignment horizontal="left" vertical="center" wrapText="1"/>
    </xf>
    <xf numFmtId="0" fontId="22" fillId="0" borderId="14" xfId="0" applyFont="1" applyBorder="1" applyAlignment="1">
      <alignment horizontal="center" vertical="center"/>
    </xf>
    <xf numFmtId="0" fontId="22" fillId="0" borderId="13" xfId="0" applyFont="1" applyBorder="1" applyAlignment="1">
      <alignment horizontal="center" vertical="center"/>
    </xf>
    <xf numFmtId="0" fontId="22" fillId="0" borderId="15" xfId="0" applyFont="1" applyBorder="1" applyAlignment="1">
      <alignment horizontal="center" vertical="center"/>
    </xf>
    <xf numFmtId="0" fontId="23" fillId="0" borderId="13" xfId="0" applyFont="1" applyBorder="1" applyAlignment="1">
      <alignment vertical="center" wrapText="1"/>
    </xf>
    <xf numFmtId="0" fontId="23" fillId="0" borderId="0" xfId="0" applyFont="1" applyAlignment="1">
      <alignment vertical="center"/>
    </xf>
    <xf numFmtId="0" fontId="23" fillId="0" borderId="0" xfId="0" applyFont="1" applyAlignment="1">
      <alignment horizontal="right" vertical="center"/>
    </xf>
    <xf numFmtId="0" fontId="22" fillId="0" borderId="17" xfId="0" applyFont="1" applyBorder="1" applyAlignment="1">
      <alignment horizontal="right" vertical="center"/>
    </xf>
    <xf numFmtId="0" fontId="22" fillId="0" borderId="18" xfId="0" applyFont="1" applyBorder="1" applyAlignment="1">
      <alignment horizontal="right" vertical="center"/>
    </xf>
    <xf numFmtId="0" fontId="26" fillId="0" borderId="0" xfId="0" applyFont="1" applyAlignment="1">
      <alignment vertical="center"/>
    </xf>
    <xf numFmtId="0" fontId="22" fillId="0" borderId="0" xfId="0" applyFont="1" applyAlignment="1">
      <alignment horizontal="right" vertical="center" wrapText="1"/>
    </xf>
    <xf numFmtId="0" fontId="22" fillId="0" borderId="20" xfId="0" applyFont="1" applyBorder="1" applyAlignment="1">
      <alignment horizontal="right" vertical="center" wrapText="1"/>
    </xf>
    <xf numFmtId="0" fontId="1" fillId="0" borderId="0" xfId="42" applyFont="1" applyAlignment="1">
      <alignment vertical="center"/>
    </xf>
    <xf numFmtId="0" fontId="27" fillId="0" borderId="0" xfId="0" applyFont="1" applyAlignment="1">
      <alignment horizontal="left" vertical="center"/>
    </xf>
    <xf numFmtId="0" fontId="28" fillId="0" borderId="0" xfId="0" applyFont="1" applyAlignment="1">
      <alignment horizontal="left" vertical="center"/>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31" xfId="0" applyFont="1" applyBorder="1" applyAlignment="1">
      <alignment horizontal="center" vertical="center" wrapText="1"/>
    </xf>
    <xf numFmtId="0" fontId="29" fillId="0" borderId="0" xfId="0" applyFont="1" applyAlignment="1">
      <alignment horizontal="right" vertical="center" wrapText="1"/>
    </xf>
    <xf numFmtId="0" fontId="29" fillId="0" borderId="0" xfId="0" applyFont="1" applyAlignment="1">
      <alignment horizontal="right" vertical="center"/>
    </xf>
    <xf numFmtId="166" fontId="1" fillId="25" borderId="13" xfId="0" applyNumberFormat="1" applyFont="1" applyFill="1" applyBorder="1" applyAlignment="1">
      <alignment horizontal="center" vertical="center" wrapText="1"/>
    </xf>
    <xf numFmtId="166" fontId="1" fillId="25" borderId="13" xfId="0" applyNumberFormat="1" applyFont="1" applyFill="1" applyBorder="1" applyAlignment="1">
      <alignment horizontal="center" vertical="center"/>
    </xf>
    <xf numFmtId="1" fontId="1" fillId="0" borderId="13" xfId="0" applyNumberFormat="1" applyFont="1" applyBorder="1" applyAlignment="1">
      <alignment horizontal="center" vertical="center"/>
    </xf>
    <xf numFmtId="2" fontId="1" fillId="0" borderId="13" xfId="0" applyNumberFormat="1" applyFont="1" applyBorder="1" applyAlignment="1">
      <alignment horizontal="center" vertical="center"/>
    </xf>
    <xf numFmtId="3" fontId="1" fillId="0" borderId="13" xfId="0" applyNumberFormat="1" applyFont="1" applyBorder="1" applyAlignment="1">
      <alignment horizontal="center" vertical="center"/>
    </xf>
    <xf numFmtId="0" fontId="26" fillId="0" borderId="13" xfId="0" applyFont="1" applyBorder="1" applyAlignment="1">
      <alignment horizontal="center" vertical="center"/>
    </xf>
    <xf numFmtId="1" fontId="1" fillId="0" borderId="13" xfId="0" applyNumberFormat="1" applyFont="1" applyBorder="1" applyAlignment="1">
      <alignment horizontal="center" vertical="center" wrapText="1"/>
    </xf>
    <xf numFmtId="3" fontId="23" fillId="0" borderId="13" xfId="0" applyNumberFormat="1" applyFont="1" applyBorder="1" applyAlignment="1">
      <alignment horizontal="center" vertical="center"/>
    </xf>
    <xf numFmtId="164" fontId="1" fillId="0" borderId="13" xfId="0" applyNumberFormat="1" applyFont="1" applyBorder="1" applyAlignment="1">
      <alignment horizontal="center" vertical="center" wrapText="1"/>
    </xf>
    <xf numFmtId="4" fontId="23" fillId="0" borderId="13" xfId="0" applyNumberFormat="1" applyFont="1" applyBorder="1" applyAlignment="1">
      <alignment horizontal="center" vertical="center"/>
    </xf>
    <xf numFmtId="166" fontId="1" fillId="0" borderId="15" xfId="0" applyNumberFormat="1" applyFont="1" applyBorder="1" applyAlignment="1">
      <alignment horizontal="right" vertical="center" wrapText="1"/>
    </xf>
    <xf numFmtId="166" fontId="22" fillId="0" borderId="16" xfId="0" applyNumberFormat="1" applyFont="1" applyBorder="1" applyAlignment="1">
      <alignment horizontal="right" vertical="center" wrapText="1"/>
    </xf>
    <xf numFmtId="166" fontId="22" fillId="26" borderId="19" xfId="0" applyNumberFormat="1" applyFont="1" applyFill="1" applyBorder="1" applyAlignment="1">
      <alignment horizontal="right" vertical="center" wrapText="1"/>
    </xf>
    <xf numFmtId="0" fontId="28" fillId="0" borderId="0" xfId="0" applyFont="1" applyAlignment="1">
      <alignment vertical="center"/>
    </xf>
    <xf numFmtId="0" fontId="30" fillId="0" borderId="0" xfId="0" applyFont="1" applyAlignment="1">
      <alignment horizontal="left" vertical="center"/>
    </xf>
    <xf numFmtId="0" fontId="30" fillId="0" borderId="0" xfId="0" applyFont="1" applyAlignment="1">
      <alignment horizontal="left" vertical="center" wrapText="1"/>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3 2" xfId="74" xr:uid="{6DFAB451-3A10-4701-95FF-0DDABAB51194}"/>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71"/>
  <sheetViews>
    <sheetView showGridLines="0" tabSelected="1" workbookViewId="0"/>
  </sheetViews>
  <sheetFormatPr defaultColWidth="9.109375" defaultRowHeight="13.2" x14ac:dyDescent="0.25"/>
  <cols>
    <col min="1" max="1" width="3.21875" style="1" customWidth="1"/>
    <col min="2" max="2" width="4.5546875" style="3" customWidth="1"/>
    <col min="3" max="3" width="101.6640625" style="4" customWidth="1"/>
    <col min="4" max="4" width="9" style="3" bestFit="1" customWidth="1"/>
    <col min="5" max="5" width="16.33203125" style="3" customWidth="1"/>
    <col min="6" max="6" width="8.5546875" style="3" customWidth="1"/>
    <col min="7" max="7" width="19.109375" style="5" customWidth="1"/>
    <col min="8" max="8" width="8.5546875" style="1" customWidth="1"/>
    <col min="9" max="16384" width="9.109375" style="1"/>
  </cols>
  <sheetData>
    <row r="1" spans="2:7" ht="37.799999999999997" customHeight="1" x14ac:dyDescent="0.25">
      <c r="B1" s="50" t="s">
        <v>62</v>
      </c>
      <c r="C1" s="51"/>
      <c r="D1" s="51"/>
      <c r="E1" s="51"/>
      <c r="F1" s="51"/>
      <c r="G1" s="51"/>
    </row>
    <row r="3" spans="2:7" x14ac:dyDescent="0.25">
      <c r="B3" s="45" t="s">
        <v>57</v>
      </c>
    </row>
    <row r="4" spans="2:7" x14ac:dyDescent="0.25">
      <c r="B4" s="46" t="s">
        <v>58</v>
      </c>
    </row>
    <row r="6" spans="2:7" ht="13.8" thickBot="1" x14ac:dyDescent="0.3"/>
    <row r="7" spans="2:7" x14ac:dyDescent="0.25">
      <c r="B7" s="6" t="s">
        <v>1</v>
      </c>
      <c r="C7" s="7" t="s">
        <v>0</v>
      </c>
      <c r="D7" s="7" t="s">
        <v>59</v>
      </c>
      <c r="E7" s="47" t="s">
        <v>60</v>
      </c>
      <c r="F7" s="7" t="s">
        <v>2</v>
      </c>
      <c r="G7" s="8" t="s">
        <v>61</v>
      </c>
    </row>
    <row r="8" spans="2:7" x14ac:dyDescent="0.25">
      <c r="B8" s="9"/>
      <c r="C8" s="10"/>
      <c r="D8" s="10"/>
      <c r="E8" s="48"/>
      <c r="F8" s="10"/>
      <c r="G8" s="11"/>
    </row>
    <row r="9" spans="2:7" ht="13.8" thickBot="1" x14ac:dyDescent="0.3">
      <c r="B9" s="12"/>
      <c r="C9" s="13"/>
      <c r="D9" s="13"/>
      <c r="E9" s="49"/>
      <c r="F9" s="14" t="s">
        <v>37</v>
      </c>
      <c r="G9" s="15"/>
    </row>
    <row r="10" spans="2:7" x14ac:dyDescent="0.25">
      <c r="B10" s="16" t="s">
        <v>31</v>
      </c>
      <c r="C10" s="17"/>
      <c r="D10" s="17"/>
      <c r="E10" s="17"/>
      <c r="F10" s="17"/>
      <c r="G10" s="18"/>
    </row>
    <row r="11" spans="2:7" x14ac:dyDescent="0.25">
      <c r="B11" s="19">
        <v>1</v>
      </c>
      <c r="C11" s="20" t="s">
        <v>23</v>
      </c>
      <c r="D11" s="21" t="s">
        <v>22</v>
      </c>
      <c r="E11" s="52">
        <v>0</v>
      </c>
      <c r="F11" s="54">
        <v>120</v>
      </c>
      <c r="G11" s="62">
        <f>E11*F11</f>
        <v>0</v>
      </c>
    </row>
    <row r="12" spans="2:7" x14ac:dyDescent="0.25">
      <c r="B12" s="19">
        <v>2</v>
      </c>
      <c r="C12" s="22" t="s">
        <v>26</v>
      </c>
      <c r="D12" s="23" t="s">
        <v>12</v>
      </c>
      <c r="E12" s="52">
        <v>0</v>
      </c>
      <c r="F12" s="55">
        <v>1.05</v>
      </c>
      <c r="G12" s="62">
        <f t="shared" ref="G12:G42" si="0">E12*F12</f>
        <v>0</v>
      </c>
    </row>
    <row r="13" spans="2:7" x14ac:dyDescent="0.25">
      <c r="B13" s="19">
        <v>3</v>
      </c>
      <c r="C13" s="24" t="s">
        <v>27</v>
      </c>
      <c r="D13" s="23" t="s">
        <v>6</v>
      </c>
      <c r="E13" s="52">
        <v>0</v>
      </c>
      <c r="F13" s="23">
        <v>75</v>
      </c>
      <c r="G13" s="62">
        <f t="shared" si="0"/>
        <v>0</v>
      </c>
    </row>
    <row r="14" spans="2:7" x14ac:dyDescent="0.25">
      <c r="B14" s="19">
        <v>4</v>
      </c>
      <c r="C14" s="24" t="s">
        <v>38</v>
      </c>
      <c r="D14" s="23" t="s">
        <v>6</v>
      </c>
      <c r="E14" s="52">
        <v>0</v>
      </c>
      <c r="F14" s="54">
        <v>274</v>
      </c>
      <c r="G14" s="62">
        <f t="shared" si="0"/>
        <v>0</v>
      </c>
    </row>
    <row r="15" spans="2:7" x14ac:dyDescent="0.25">
      <c r="B15" s="19">
        <v>5</v>
      </c>
      <c r="C15" s="20" t="s">
        <v>20</v>
      </c>
      <c r="D15" s="23" t="s">
        <v>5</v>
      </c>
      <c r="E15" s="52">
        <v>0</v>
      </c>
      <c r="F15" s="23">
        <v>2</v>
      </c>
      <c r="G15" s="62">
        <f t="shared" si="0"/>
        <v>0</v>
      </c>
    </row>
    <row r="16" spans="2:7" x14ac:dyDescent="0.25">
      <c r="B16" s="19">
        <v>6</v>
      </c>
      <c r="C16" s="22" t="s">
        <v>39</v>
      </c>
      <c r="D16" s="23" t="s">
        <v>6</v>
      </c>
      <c r="E16" s="52">
        <v>0</v>
      </c>
      <c r="F16" s="23">
        <v>8</v>
      </c>
      <c r="G16" s="62">
        <f t="shared" si="0"/>
        <v>0</v>
      </c>
    </row>
    <row r="17" spans="2:7" x14ac:dyDescent="0.25">
      <c r="B17" s="19">
        <v>7</v>
      </c>
      <c r="C17" s="22" t="s">
        <v>40</v>
      </c>
      <c r="D17" s="23" t="s">
        <v>6</v>
      </c>
      <c r="E17" s="52">
        <v>0</v>
      </c>
      <c r="F17" s="23">
        <v>12</v>
      </c>
      <c r="G17" s="62">
        <f t="shared" si="0"/>
        <v>0</v>
      </c>
    </row>
    <row r="18" spans="2:7" x14ac:dyDescent="0.25">
      <c r="B18" s="19">
        <v>8</v>
      </c>
      <c r="C18" s="22" t="s">
        <v>41</v>
      </c>
      <c r="D18" s="23" t="s">
        <v>21</v>
      </c>
      <c r="E18" s="52">
        <v>0</v>
      </c>
      <c r="F18" s="23">
        <v>1</v>
      </c>
      <c r="G18" s="62">
        <f t="shared" si="0"/>
        <v>0</v>
      </c>
    </row>
    <row r="19" spans="2:7" x14ac:dyDescent="0.25">
      <c r="B19" s="19">
        <v>9</v>
      </c>
      <c r="C19" s="25" t="s">
        <v>42</v>
      </c>
      <c r="D19" s="23" t="s">
        <v>21</v>
      </c>
      <c r="E19" s="52">
        <v>0</v>
      </c>
      <c r="F19" s="23">
        <v>1</v>
      </c>
      <c r="G19" s="62">
        <f t="shared" si="0"/>
        <v>0</v>
      </c>
    </row>
    <row r="20" spans="2:7" x14ac:dyDescent="0.25">
      <c r="B20" s="19">
        <v>10</v>
      </c>
      <c r="C20" s="20" t="s">
        <v>43</v>
      </c>
      <c r="D20" s="23" t="s">
        <v>28</v>
      </c>
      <c r="E20" s="52">
        <v>0</v>
      </c>
      <c r="F20" s="55">
        <v>0.54</v>
      </c>
      <c r="G20" s="62">
        <f t="shared" si="0"/>
        <v>0</v>
      </c>
    </row>
    <row r="21" spans="2:7" x14ac:dyDescent="0.25">
      <c r="B21" s="19">
        <v>11</v>
      </c>
      <c r="C21" s="20" t="s">
        <v>19</v>
      </c>
      <c r="D21" s="23" t="s">
        <v>5</v>
      </c>
      <c r="E21" s="52">
        <v>0</v>
      </c>
      <c r="F21" s="23">
        <v>5</v>
      </c>
      <c r="G21" s="62">
        <f t="shared" si="0"/>
        <v>0</v>
      </c>
    </row>
    <row r="22" spans="2:7" ht="15.6" x14ac:dyDescent="0.25">
      <c r="B22" s="19">
        <v>12</v>
      </c>
      <c r="C22" s="26" t="s">
        <v>44</v>
      </c>
      <c r="D22" s="23" t="s">
        <v>55</v>
      </c>
      <c r="E22" s="52">
        <v>0</v>
      </c>
      <c r="F22" s="56">
        <v>3132</v>
      </c>
      <c r="G22" s="62">
        <f t="shared" si="0"/>
        <v>0</v>
      </c>
    </row>
    <row r="23" spans="2:7" ht="15.6" x14ac:dyDescent="0.25">
      <c r="B23" s="19">
        <v>13</v>
      </c>
      <c r="C23" s="25" t="s">
        <v>45</v>
      </c>
      <c r="D23" s="23" t="s">
        <v>56</v>
      </c>
      <c r="E23" s="52">
        <v>0</v>
      </c>
      <c r="F23" s="54">
        <v>222</v>
      </c>
      <c r="G23" s="62">
        <f t="shared" si="0"/>
        <v>0</v>
      </c>
    </row>
    <row r="24" spans="2:7" ht="15.6" x14ac:dyDescent="0.25">
      <c r="B24" s="19">
        <v>14</v>
      </c>
      <c r="C24" s="25" t="s">
        <v>29</v>
      </c>
      <c r="D24" s="23" t="s">
        <v>55</v>
      </c>
      <c r="E24" s="52">
        <v>0</v>
      </c>
      <c r="F24" s="54">
        <v>2531</v>
      </c>
      <c r="G24" s="62">
        <f t="shared" si="0"/>
        <v>0</v>
      </c>
    </row>
    <row r="25" spans="2:7" ht="26.4" x14ac:dyDescent="0.25">
      <c r="B25" s="19">
        <v>15</v>
      </c>
      <c r="C25" s="20" t="s">
        <v>46</v>
      </c>
      <c r="D25" s="23" t="s">
        <v>56</v>
      </c>
      <c r="E25" s="52">
        <v>0</v>
      </c>
      <c r="F25" s="54">
        <v>694</v>
      </c>
      <c r="G25" s="62">
        <f t="shared" si="0"/>
        <v>0</v>
      </c>
    </row>
    <row r="26" spans="2:7" ht="15.6" x14ac:dyDescent="0.25">
      <c r="B26" s="19">
        <v>16</v>
      </c>
      <c r="C26" s="20" t="s">
        <v>47</v>
      </c>
      <c r="D26" s="23" t="s">
        <v>56</v>
      </c>
      <c r="E26" s="52">
        <v>0</v>
      </c>
      <c r="F26" s="54">
        <v>238</v>
      </c>
      <c r="G26" s="62">
        <f t="shared" si="0"/>
        <v>0</v>
      </c>
    </row>
    <row r="27" spans="2:7" x14ac:dyDescent="0.25">
      <c r="B27" s="19">
        <v>17</v>
      </c>
      <c r="C27" s="27" t="s">
        <v>48</v>
      </c>
      <c r="D27" s="23" t="s">
        <v>5</v>
      </c>
      <c r="E27" s="52">
        <v>0</v>
      </c>
      <c r="F27" s="23">
        <v>3</v>
      </c>
      <c r="G27" s="62">
        <f t="shared" si="0"/>
        <v>0</v>
      </c>
    </row>
    <row r="28" spans="2:7" ht="26.4" x14ac:dyDescent="0.25">
      <c r="B28" s="19">
        <v>18</v>
      </c>
      <c r="C28" s="28" t="s">
        <v>30</v>
      </c>
      <c r="D28" s="23" t="s">
        <v>55</v>
      </c>
      <c r="E28" s="52">
        <v>0</v>
      </c>
      <c r="F28" s="23">
        <v>330</v>
      </c>
      <c r="G28" s="62">
        <f t="shared" si="0"/>
        <v>0</v>
      </c>
    </row>
    <row r="29" spans="2:7" ht="26.4" x14ac:dyDescent="0.25">
      <c r="B29" s="19">
        <v>19</v>
      </c>
      <c r="C29" s="29" t="s">
        <v>49</v>
      </c>
      <c r="D29" s="23" t="s">
        <v>56</v>
      </c>
      <c r="E29" s="52">
        <v>0</v>
      </c>
      <c r="F29" s="23">
        <v>75</v>
      </c>
      <c r="G29" s="62">
        <f t="shared" si="0"/>
        <v>0</v>
      </c>
    </row>
    <row r="30" spans="2:7" ht="26.4" x14ac:dyDescent="0.25">
      <c r="B30" s="19">
        <v>20</v>
      </c>
      <c r="C30" s="28" t="s">
        <v>24</v>
      </c>
      <c r="D30" s="23" t="s">
        <v>56</v>
      </c>
      <c r="E30" s="52">
        <v>0</v>
      </c>
      <c r="F30" s="23">
        <v>27</v>
      </c>
      <c r="G30" s="62">
        <f t="shared" si="0"/>
        <v>0</v>
      </c>
    </row>
    <row r="31" spans="2:7" ht="26.4" x14ac:dyDescent="0.25">
      <c r="B31" s="19">
        <v>21</v>
      </c>
      <c r="C31" s="27" t="s">
        <v>50</v>
      </c>
      <c r="D31" s="23" t="s">
        <v>5</v>
      </c>
      <c r="E31" s="52">
        <v>0</v>
      </c>
      <c r="F31" s="23">
        <v>1</v>
      </c>
      <c r="G31" s="62">
        <f t="shared" si="0"/>
        <v>0</v>
      </c>
    </row>
    <row r="32" spans="2:7" ht="26.4" x14ac:dyDescent="0.25">
      <c r="B32" s="19">
        <v>22</v>
      </c>
      <c r="C32" s="28" t="s">
        <v>30</v>
      </c>
      <c r="D32" s="23" t="s">
        <v>55</v>
      </c>
      <c r="E32" s="52">
        <v>0</v>
      </c>
      <c r="F32" s="23">
        <v>660</v>
      </c>
      <c r="G32" s="62">
        <f t="shared" si="0"/>
        <v>0</v>
      </c>
    </row>
    <row r="33" spans="2:9" ht="26.4" x14ac:dyDescent="0.25">
      <c r="B33" s="19">
        <v>23</v>
      </c>
      <c r="C33" s="29" t="s">
        <v>49</v>
      </c>
      <c r="D33" s="23" t="s">
        <v>56</v>
      </c>
      <c r="E33" s="52">
        <v>0</v>
      </c>
      <c r="F33" s="54">
        <v>150</v>
      </c>
      <c r="G33" s="62">
        <f t="shared" si="0"/>
        <v>0</v>
      </c>
    </row>
    <row r="34" spans="2:9" ht="26.4" x14ac:dyDescent="0.25">
      <c r="B34" s="19">
        <v>24</v>
      </c>
      <c r="C34" s="28" t="s">
        <v>24</v>
      </c>
      <c r="D34" s="23" t="s">
        <v>56</v>
      </c>
      <c r="E34" s="52">
        <v>0</v>
      </c>
      <c r="F34" s="54">
        <v>55</v>
      </c>
      <c r="G34" s="62">
        <f t="shared" si="0"/>
        <v>0</v>
      </c>
    </row>
    <row r="35" spans="2:9" x14ac:dyDescent="0.25">
      <c r="B35" s="19">
        <v>25</v>
      </c>
      <c r="C35" s="30" t="s">
        <v>51</v>
      </c>
      <c r="D35" s="23" t="s">
        <v>5</v>
      </c>
      <c r="E35" s="52">
        <v>0</v>
      </c>
      <c r="F35" s="23">
        <v>1</v>
      </c>
      <c r="G35" s="62">
        <f t="shared" si="0"/>
        <v>0</v>
      </c>
    </row>
    <row r="36" spans="2:9" ht="26.4" x14ac:dyDescent="0.25">
      <c r="B36" s="19">
        <v>26</v>
      </c>
      <c r="C36" s="28" t="s">
        <v>30</v>
      </c>
      <c r="D36" s="23" t="s">
        <v>55</v>
      </c>
      <c r="E36" s="52">
        <v>0</v>
      </c>
      <c r="F36" s="23">
        <v>270</v>
      </c>
      <c r="G36" s="62">
        <f t="shared" si="0"/>
        <v>0</v>
      </c>
    </row>
    <row r="37" spans="2:9" ht="26.4" x14ac:dyDescent="0.25">
      <c r="B37" s="19">
        <v>27</v>
      </c>
      <c r="C37" s="29" t="s">
        <v>49</v>
      </c>
      <c r="D37" s="23" t="s">
        <v>56</v>
      </c>
      <c r="E37" s="52">
        <v>0</v>
      </c>
      <c r="F37" s="23">
        <v>61</v>
      </c>
      <c r="G37" s="62">
        <f t="shared" si="0"/>
        <v>0</v>
      </c>
    </row>
    <row r="38" spans="2:9" ht="26.4" x14ac:dyDescent="0.25">
      <c r="B38" s="19">
        <v>28</v>
      </c>
      <c r="C38" s="28" t="s">
        <v>24</v>
      </c>
      <c r="D38" s="23" t="s">
        <v>56</v>
      </c>
      <c r="E38" s="52">
        <v>0</v>
      </c>
      <c r="F38" s="54">
        <v>23</v>
      </c>
      <c r="G38" s="62">
        <f t="shared" si="0"/>
        <v>0</v>
      </c>
    </row>
    <row r="39" spans="2:9" x14ac:dyDescent="0.25">
      <c r="B39" s="19">
        <v>29</v>
      </c>
      <c r="C39" s="24" t="s">
        <v>52</v>
      </c>
      <c r="D39" s="23" t="s">
        <v>6</v>
      </c>
      <c r="E39" s="52">
        <v>0</v>
      </c>
      <c r="F39" s="23">
        <v>86</v>
      </c>
      <c r="G39" s="62">
        <f t="shared" si="0"/>
        <v>0</v>
      </c>
    </row>
    <row r="40" spans="2:9" s="2" customFormat="1" ht="26.4" x14ac:dyDescent="0.25">
      <c r="B40" s="19">
        <v>30</v>
      </c>
      <c r="C40" s="20" t="s">
        <v>17</v>
      </c>
      <c r="D40" s="31" t="s">
        <v>63</v>
      </c>
      <c r="E40" s="52">
        <v>0</v>
      </c>
      <c r="F40" s="57">
        <v>1</v>
      </c>
      <c r="G40" s="62">
        <f t="shared" si="0"/>
        <v>0</v>
      </c>
    </row>
    <row r="41" spans="2:9" x14ac:dyDescent="0.25">
      <c r="B41" s="19">
        <v>31</v>
      </c>
      <c r="C41" s="32" t="s">
        <v>18</v>
      </c>
      <c r="D41" s="31" t="s">
        <v>63</v>
      </c>
      <c r="E41" s="52">
        <v>0</v>
      </c>
      <c r="F41" s="56">
        <v>1</v>
      </c>
      <c r="G41" s="62">
        <f t="shared" si="0"/>
        <v>0</v>
      </c>
    </row>
    <row r="42" spans="2:9" x14ac:dyDescent="0.25">
      <c r="B42" s="19">
        <v>32</v>
      </c>
      <c r="C42" s="32" t="s">
        <v>16</v>
      </c>
      <c r="D42" s="31" t="s">
        <v>63</v>
      </c>
      <c r="E42" s="52">
        <v>0</v>
      </c>
      <c r="F42" s="56">
        <v>1</v>
      </c>
      <c r="G42" s="62">
        <f t="shared" si="0"/>
        <v>0</v>
      </c>
    </row>
    <row r="43" spans="2:9" x14ac:dyDescent="0.25">
      <c r="B43" s="33" t="s">
        <v>8</v>
      </c>
      <c r="C43" s="34"/>
      <c r="D43" s="34"/>
      <c r="E43" s="34"/>
      <c r="F43" s="34"/>
      <c r="G43" s="35"/>
    </row>
    <row r="44" spans="2:9" x14ac:dyDescent="0.25">
      <c r="B44" s="19">
        <v>33</v>
      </c>
      <c r="C44" s="36" t="s">
        <v>9</v>
      </c>
      <c r="D44" s="21" t="s">
        <v>5</v>
      </c>
      <c r="E44" s="52">
        <v>0</v>
      </c>
      <c r="F44" s="58">
        <v>1</v>
      </c>
      <c r="G44" s="62">
        <f>E44*F44</f>
        <v>0</v>
      </c>
    </row>
    <row r="45" spans="2:9" s="37" customFormat="1" x14ac:dyDescent="0.25">
      <c r="B45" s="19">
        <v>34</v>
      </c>
      <c r="C45" s="20" t="s">
        <v>14</v>
      </c>
      <c r="D45" s="23" t="s">
        <v>11</v>
      </c>
      <c r="E45" s="52">
        <v>0</v>
      </c>
      <c r="F45" s="59">
        <v>1</v>
      </c>
      <c r="G45" s="62">
        <f t="shared" ref="G45:G48" si="1">E45*F45</f>
        <v>0</v>
      </c>
      <c r="H45" s="38"/>
      <c r="I45" s="38"/>
    </row>
    <row r="46" spans="2:9" ht="26.4" x14ac:dyDescent="0.25">
      <c r="B46" s="19">
        <v>35</v>
      </c>
      <c r="C46" s="36" t="s">
        <v>33</v>
      </c>
      <c r="D46" s="21" t="s">
        <v>11</v>
      </c>
      <c r="E46" s="52">
        <v>0</v>
      </c>
      <c r="F46" s="58">
        <v>1</v>
      </c>
      <c r="G46" s="62">
        <f t="shared" si="1"/>
        <v>0</v>
      </c>
    </row>
    <row r="47" spans="2:9" x14ac:dyDescent="0.25">
      <c r="B47" s="19">
        <v>36</v>
      </c>
      <c r="C47" s="36" t="s">
        <v>25</v>
      </c>
      <c r="D47" s="21" t="s">
        <v>5</v>
      </c>
      <c r="E47" s="52">
        <v>0</v>
      </c>
      <c r="F47" s="60">
        <v>0.5</v>
      </c>
      <c r="G47" s="62">
        <f t="shared" si="1"/>
        <v>0</v>
      </c>
    </row>
    <row r="48" spans="2:9" s="37" customFormat="1" x14ac:dyDescent="0.25">
      <c r="B48" s="19">
        <v>37</v>
      </c>
      <c r="C48" s="20" t="s">
        <v>15</v>
      </c>
      <c r="D48" s="23" t="s">
        <v>12</v>
      </c>
      <c r="E48" s="52">
        <v>0</v>
      </c>
      <c r="F48" s="61">
        <v>0.22</v>
      </c>
      <c r="G48" s="62">
        <f t="shared" si="1"/>
        <v>0</v>
      </c>
      <c r="H48" s="38"/>
    </row>
    <row r="49" spans="2:9" s="37" customFormat="1" ht="13.8" thickBot="1" x14ac:dyDescent="0.3">
      <c r="B49" s="39" t="s">
        <v>32</v>
      </c>
      <c r="C49" s="40"/>
      <c r="D49" s="40"/>
      <c r="E49" s="40"/>
      <c r="F49" s="40"/>
      <c r="G49" s="63">
        <f>SUM(G11:G42,G44:G48)</f>
        <v>0</v>
      </c>
      <c r="H49" s="38"/>
    </row>
    <row r="50" spans="2:9" x14ac:dyDescent="0.25">
      <c r="B50" s="16" t="s">
        <v>35</v>
      </c>
      <c r="C50" s="17"/>
      <c r="D50" s="17"/>
      <c r="E50" s="17"/>
      <c r="F50" s="17"/>
      <c r="G50" s="18"/>
    </row>
    <row r="51" spans="2:9" x14ac:dyDescent="0.25">
      <c r="B51" s="19">
        <v>38</v>
      </c>
      <c r="C51" s="20" t="s">
        <v>19</v>
      </c>
      <c r="D51" s="23" t="s">
        <v>5</v>
      </c>
      <c r="E51" s="53">
        <v>0</v>
      </c>
      <c r="F51" s="23">
        <v>4</v>
      </c>
      <c r="G51" s="62">
        <f>E51*F51</f>
        <v>0</v>
      </c>
    </row>
    <row r="52" spans="2:9" ht="15.6" x14ac:dyDescent="0.25">
      <c r="B52" s="19">
        <v>39</v>
      </c>
      <c r="C52" s="20" t="s">
        <v>47</v>
      </c>
      <c r="D52" s="23" t="s">
        <v>56</v>
      </c>
      <c r="E52" s="53">
        <v>0</v>
      </c>
      <c r="F52" s="54">
        <v>458.78999999999996</v>
      </c>
      <c r="G52" s="62">
        <f t="shared" ref="G52:G56" si="2">E52*F52</f>
        <v>0</v>
      </c>
    </row>
    <row r="53" spans="2:9" x14ac:dyDescent="0.25">
      <c r="B53" s="19">
        <v>40</v>
      </c>
      <c r="C53" s="27" t="s">
        <v>53</v>
      </c>
      <c r="D53" s="23" t="s">
        <v>5</v>
      </c>
      <c r="E53" s="53">
        <v>0</v>
      </c>
      <c r="F53" s="23">
        <v>3</v>
      </c>
      <c r="G53" s="62">
        <f t="shared" si="2"/>
        <v>0</v>
      </c>
    </row>
    <row r="54" spans="2:9" ht="26.4" x14ac:dyDescent="0.25">
      <c r="B54" s="19">
        <v>41</v>
      </c>
      <c r="C54" s="28" t="s">
        <v>24</v>
      </c>
      <c r="D54" s="23" t="s">
        <v>56</v>
      </c>
      <c r="E54" s="53">
        <v>0</v>
      </c>
      <c r="F54" s="23">
        <v>27</v>
      </c>
      <c r="G54" s="62">
        <f t="shared" si="2"/>
        <v>0</v>
      </c>
    </row>
    <row r="55" spans="2:9" x14ac:dyDescent="0.25">
      <c r="B55" s="19">
        <v>42</v>
      </c>
      <c r="C55" s="30" t="s">
        <v>54</v>
      </c>
      <c r="D55" s="23" t="s">
        <v>5</v>
      </c>
      <c r="E55" s="53">
        <v>0</v>
      </c>
      <c r="F55" s="23">
        <v>1</v>
      </c>
      <c r="G55" s="62">
        <f t="shared" si="2"/>
        <v>0</v>
      </c>
    </row>
    <row r="56" spans="2:9" ht="26.4" x14ac:dyDescent="0.25">
      <c r="B56" s="19">
        <v>43</v>
      </c>
      <c r="C56" s="28" t="s">
        <v>24</v>
      </c>
      <c r="D56" s="23" t="s">
        <v>56</v>
      </c>
      <c r="E56" s="53">
        <v>0</v>
      </c>
      <c r="F56" s="54">
        <v>14</v>
      </c>
      <c r="G56" s="62">
        <f t="shared" si="2"/>
        <v>0</v>
      </c>
    </row>
    <row r="57" spans="2:9" x14ac:dyDescent="0.25">
      <c r="B57" s="33" t="s">
        <v>8</v>
      </c>
      <c r="C57" s="34"/>
      <c r="D57" s="34"/>
      <c r="E57" s="34"/>
      <c r="F57" s="34"/>
      <c r="G57" s="35"/>
    </row>
    <row r="58" spans="2:9" x14ac:dyDescent="0.25">
      <c r="B58" s="19">
        <v>44</v>
      </c>
      <c r="C58" s="36" t="s">
        <v>9</v>
      </c>
      <c r="D58" s="21" t="s">
        <v>5</v>
      </c>
      <c r="E58" s="52">
        <v>0</v>
      </c>
      <c r="F58" s="58">
        <v>2</v>
      </c>
      <c r="G58" s="62">
        <f>E58*F58</f>
        <v>0</v>
      </c>
    </row>
    <row r="59" spans="2:9" s="37" customFormat="1" x14ac:dyDescent="0.25">
      <c r="B59" s="19">
        <v>45</v>
      </c>
      <c r="C59" s="20" t="s">
        <v>14</v>
      </c>
      <c r="D59" s="23" t="s">
        <v>11</v>
      </c>
      <c r="E59" s="52">
        <v>0</v>
      </c>
      <c r="F59" s="59">
        <v>2</v>
      </c>
      <c r="G59" s="62">
        <f t="shared" ref="G59:G61" si="3">E59*F59</f>
        <v>0</v>
      </c>
      <c r="H59" s="38"/>
      <c r="I59" s="38"/>
    </row>
    <row r="60" spans="2:9" ht="26.4" x14ac:dyDescent="0.25">
      <c r="B60" s="19">
        <v>46</v>
      </c>
      <c r="C60" s="36" t="s">
        <v>10</v>
      </c>
      <c r="D60" s="21" t="s">
        <v>11</v>
      </c>
      <c r="E60" s="52">
        <v>0</v>
      </c>
      <c r="F60" s="58">
        <v>1</v>
      </c>
      <c r="G60" s="62">
        <f t="shared" si="3"/>
        <v>0</v>
      </c>
    </row>
    <row r="61" spans="2:9" x14ac:dyDescent="0.25">
      <c r="B61" s="19">
        <v>47</v>
      </c>
      <c r="C61" s="36" t="s">
        <v>36</v>
      </c>
      <c r="D61" s="21" t="s">
        <v>5</v>
      </c>
      <c r="E61" s="52">
        <v>0</v>
      </c>
      <c r="F61" s="60">
        <v>0.5</v>
      </c>
      <c r="G61" s="62">
        <f t="shared" si="3"/>
        <v>0</v>
      </c>
    </row>
    <row r="62" spans="2:9" s="37" customFormat="1" ht="13.8" thickBot="1" x14ac:dyDescent="0.3">
      <c r="B62" s="39" t="s">
        <v>34</v>
      </c>
      <c r="C62" s="40"/>
      <c r="D62" s="40"/>
      <c r="E62" s="40"/>
      <c r="F62" s="40"/>
      <c r="G62" s="63">
        <f>SUM(G51:G56,G58:G61)</f>
        <v>0</v>
      </c>
      <c r="H62" s="38"/>
    </row>
    <row r="63" spans="2:9" ht="13.8" thickBot="1" x14ac:dyDescent="0.3">
      <c r="B63" s="41"/>
      <c r="D63" s="42" t="s">
        <v>64</v>
      </c>
      <c r="E63" s="42"/>
      <c r="F63" s="43"/>
      <c r="G63" s="64">
        <f>G49+G62</f>
        <v>0</v>
      </c>
      <c r="H63" s="65" t="s">
        <v>65</v>
      </c>
    </row>
    <row r="64" spans="2:9" x14ac:dyDescent="0.25">
      <c r="B64" s="66" t="s">
        <v>3</v>
      </c>
      <c r="C64" s="66"/>
      <c r="D64" s="66"/>
      <c r="E64" s="66"/>
      <c r="F64" s="66"/>
      <c r="G64" s="66"/>
    </row>
    <row r="65" spans="2:192" x14ac:dyDescent="0.25">
      <c r="B65" s="66" t="s">
        <v>4</v>
      </c>
      <c r="C65" s="66"/>
      <c r="D65" s="66"/>
      <c r="E65" s="66"/>
      <c r="F65" s="66"/>
      <c r="G65" s="66"/>
    </row>
    <row r="66" spans="2:192" ht="25.8" customHeight="1" x14ac:dyDescent="0.25">
      <c r="B66" s="67" t="s">
        <v>66</v>
      </c>
      <c r="C66" s="67"/>
      <c r="D66" s="67"/>
      <c r="E66" s="67"/>
      <c r="F66" s="67"/>
      <c r="G66" s="67"/>
    </row>
    <row r="67" spans="2:192" x14ac:dyDescent="0.25">
      <c r="B67" s="66" t="s">
        <v>13</v>
      </c>
      <c r="C67" s="66"/>
      <c r="D67" s="66"/>
      <c r="E67" s="66"/>
      <c r="F67" s="66"/>
      <c r="G67" s="66"/>
    </row>
    <row r="68" spans="2:192" x14ac:dyDescent="0.25">
      <c r="B68" s="66" t="s">
        <v>7</v>
      </c>
      <c r="C68" s="66"/>
      <c r="D68" s="66"/>
      <c r="E68" s="66"/>
      <c r="F68" s="66"/>
      <c r="G68" s="66"/>
    </row>
    <row r="69" spans="2:192" ht="25.8" customHeight="1" x14ac:dyDescent="0.25">
      <c r="B69" s="67" t="s">
        <v>67</v>
      </c>
      <c r="C69" s="67"/>
      <c r="D69" s="67"/>
      <c r="E69" s="67"/>
      <c r="F69" s="67"/>
      <c r="G69" s="67"/>
    </row>
    <row r="70" spans="2:192" ht="24.6" customHeight="1" x14ac:dyDescent="0.25">
      <c r="B70" s="67" t="s">
        <v>68</v>
      </c>
      <c r="C70" s="67"/>
      <c r="D70" s="67"/>
      <c r="E70" s="67"/>
      <c r="F70" s="67"/>
      <c r="G70" s="67"/>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c r="DL70" s="44"/>
      <c r="DM70" s="44"/>
      <c r="DN70" s="44"/>
      <c r="DO70" s="44"/>
      <c r="DP70" s="44"/>
      <c r="DQ70" s="44"/>
      <c r="DR70" s="44"/>
      <c r="DS70" s="44"/>
      <c r="DT70" s="44"/>
      <c r="DU70" s="44"/>
      <c r="DV70" s="44"/>
      <c r="DW70" s="44"/>
      <c r="DX70" s="44"/>
      <c r="DY70" s="44"/>
      <c r="DZ70" s="44"/>
      <c r="EA70" s="44"/>
      <c r="EB70" s="44"/>
      <c r="EC70" s="44"/>
      <c r="ED70" s="44"/>
      <c r="EE70" s="44"/>
      <c r="EF70" s="44"/>
      <c r="EG70" s="44"/>
      <c r="EH70" s="44"/>
      <c r="EI70" s="44"/>
      <c r="EJ70" s="44"/>
      <c r="EK70" s="44"/>
      <c r="EL70" s="44"/>
      <c r="EM70" s="44"/>
      <c r="EN70" s="44"/>
      <c r="EO70" s="44"/>
      <c r="EP70" s="44"/>
      <c r="EQ70" s="44"/>
      <c r="ER70" s="44"/>
      <c r="ES70" s="44"/>
      <c r="ET70" s="44"/>
      <c r="EU70" s="44"/>
      <c r="EV70" s="44"/>
      <c r="EW70" s="44"/>
      <c r="EX70" s="44"/>
      <c r="EY70" s="44"/>
      <c r="EZ70" s="44"/>
      <c r="FA70" s="44"/>
      <c r="FB70" s="44"/>
      <c r="FC70" s="44"/>
      <c r="FD70" s="44"/>
      <c r="FE70" s="44"/>
      <c r="FF70" s="44"/>
      <c r="FG70" s="44"/>
      <c r="FH70" s="44"/>
      <c r="FI70" s="44"/>
      <c r="FJ70" s="44"/>
      <c r="FK70" s="44"/>
      <c r="FL70" s="44"/>
      <c r="FM70" s="44"/>
      <c r="FN70" s="44"/>
      <c r="FO70" s="44"/>
      <c r="FP70" s="44"/>
      <c r="FQ70" s="44"/>
      <c r="FR70" s="44"/>
      <c r="FS70" s="44"/>
      <c r="FT70" s="44"/>
      <c r="FU70" s="44"/>
      <c r="FV70" s="44"/>
      <c r="FW70" s="44"/>
      <c r="FX70" s="44"/>
      <c r="FY70" s="44"/>
      <c r="FZ70" s="44"/>
      <c r="GA70" s="44"/>
      <c r="GB70" s="44"/>
      <c r="GC70" s="44"/>
      <c r="GD70" s="44"/>
      <c r="GE70" s="44"/>
      <c r="GF70" s="44"/>
      <c r="GG70" s="44"/>
      <c r="GH70" s="44"/>
      <c r="GI70" s="44"/>
      <c r="GJ70" s="44"/>
    </row>
    <row r="71" spans="2:192" ht="25.8" customHeight="1" x14ac:dyDescent="0.25">
      <c r="B71" s="67" t="s">
        <v>69</v>
      </c>
      <c r="C71" s="67"/>
      <c r="D71" s="67"/>
      <c r="E71" s="67"/>
      <c r="F71" s="67"/>
      <c r="G71" s="67"/>
    </row>
  </sheetData>
  <mergeCells count="22">
    <mergeCell ref="B49:F49"/>
    <mergeCell ref="B10:G10"/>
    <mergeCell ref="B50:G50"/>
    <mergeCell ref="B57:G57"/>
    <mergeCell ref="B62:F62"/>
    <mergeCell ref="B43:G43"/>
    <mergeCell ref="D63:F63"/>
    <mergeCell ref="B69:G69"/>
    <mergeCell ref="B68:G68"/>
    <mergeCell ref="B67:G67"/>
    <mergeCell ref="B66:G66"/>
    <mergeCell ref="B65:G65"/>
    <mergeCell ref="B64:G64"/>
    <mergeCell ref="B71:G71"/>
    <mergeCell ref="B70:G70"/>
    <mergeCell ref="B7:B9"/>
    <mergeCell ref="C7:C9"/>
    <mergeCell ref="D7:D9"/>
    <mergeCell ref="F7:F8"/>
    <mergeCell ref="G7:G9"/>
    <mergeCell ref="E7:E9"/>
    <mergeCell ref="B1:G1"/>
  </mergeCells>
  <phoneticPr fontId="2" type="noConversion"/>
  <conditionalFormatting sqref="B43">
    <cfRule type="cellIs" dxfId="2" priority="369" stopIfTrue="1" operator="equal">
      <formula>0</formula>
    </cfRule>
  </conditionalFormatting>
  <conditionalFormatting sqref="B57">
    <cfRule type="cellIs" dxfId="1" priority="13" stopIfTrue="1" operator="equal">
      <formula>0</formula>
    </cfRule>
  </conditionalFormatting>
  <conditionalFormatting sqref="C33">
    <cfRule type="cellIs" dxfId="0" priority="14"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2024-05-26T20:05:25Z</dcterms:modified>
</cp:coreProperties>
</file>